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TRAVEL EXPENSE FORM" sheetId="1" r:id="rId1"/>
    <sheet name="MILEAGE" sheetId="2" r:id="rId2"/>
  </sheets>
  <definedNames>
    <definedName name="SALREC">#REF!</definedName>
  </definedNames>
  <calcPr fullCalcOnLoad="1"/>
</workbook>
</file>

<file path=xl/sharedStrings.xml><?xml version="1.0" encoding="utf-8"?>
<sst xmlns="http://schemas.openxmlformats.org/spreadsheetml/2006/main" count="75" uniqueCount="57">
  <si>
    <t>DATE</t>
  </si>
  <si>
    <t>TRAVEL TO:</t>
  </si>
  <si>
    <t>(DESTINATION)</t>
  </si>
  <si>
    <t>AIR</t>
  </si>
  <si>
    <t>TOLLS,</t>
  </si>
  <si>
    <t>REGISTRATION</t>
  </si>
  <si>
    <t>MILES</t>
  </si>
  <si>
    <t>MILEAGE</t>
  </si>
  <si>
    <t>RATE</t>
  </si>
  <si>
    <t>TOTAL</t>
  </si>
  <si>
    <t>EXPENSES</t>
  </si>
  <si>
    <t>TOTAL REIMBURSABLE EXPENSES</t>
  </si>
  <si>
    <t>ACCOUNT</t>
  </si>
  <si>
    <t>EMPLOYEE AUTOMOBILE</t>
  </si>
  <si>
    <t>HOTELS</t>
  </si>
  <si>
    <t>MEALS</t>
  </si>
  <si>
    <t>PARKING,MISC</t>
  </si>
  <si>
    <t>FEES</t>
  </si>
  <si>
    <t>PER MILE</t>
  </si>
  <si>
    <t xml:space="preserve">         REIMBURSABLE EXPENSES</t>
  </si>
  <si>
    <t>(OR OTHER)</t>
  </si>
  <si>
    <t>PURPOSE OF TRAVEL (PLEASE BE SPECIFIC)</t>
  </si>
  <si>
    <t>AMOUNT</t>
  </si>
  <si>
    <t>EMPLOYEE SIGNATURE</t>
  </si>
  <si>
    <t>ADMINISTRATOR SIGNATURE</t>
  </si>
  <si>
    <t>SUPT. OFFICE SIGNATURE</t>
  </si>
  <si>
    <r>
      <t xml:space="preserve">     (MUST ATTACH </t>
    </r>
    <r>
      <rPr>
        <b/>
        <i/>
        <sz val="8"/>
        <rFont val="Arial"/>
        <family val="2"/>
      </rPr>
      <t xml:space="preserve">DETAILED </t>
    </r>
    <r>
      <rPr>
        <b/>
        <sz val="8"/>
        <rFont val="Arial"/>
        <family val="2"/>
      </rPr>
      <t>RECEIPTS FOR ALL EXPENSES, EXCEPT MILEAGE)</t>
    </r>
  </si>
  <si>
    <t>IMPS</t>
  </si>
  <si>
    <t>MILEAGE CHARTS</t>
  </si>
  <si>
    <t>MILEAGE CHART FOR TRAVEL BETWEEN BUILDINGS:</t>
  </si>
  <si>
    <t># MILES</t>
  </si>
  <si>
    <t xml:space="preserve">FROM </t>
  </si>
  <si>
    <t>TO</t>
  </si>
  <si>
    <t>1 WAY</t>
  </si>
  <si>
    <t>ROUND TRIP</t>
  </si>
  <si>
    <t>CENTRAL/HIGH SCHOOL</t>
  </si>
  <si>
    <t>EAST</t>
  </si>
  <si>
    <t>NORTH</t>
  </si>
  <si>
    <t xml:space="preserve">NORTH </t>
  </si>
  <si>
    <t>MILEAGE CHART FOR TRAVEL TO OTHER  DISTRICTS:</t>
  </si>
  <si>
    <t>IRON MOUNTAIN</t>
  </si>
  <si>
    <t>MARQUETTE</t>
  </si>
  <si>
    <t>MILEAGE PER MAPQUEST</t>
  </si>
  <si>
    <t>ESCANABA</t>
  </si>
  <si>
    <t>GLADSTONE</t>
  </si>
  <si>
    <t>MANISTIQUE</t>
  </si>
  <si>
    <t>LANSING</t>
  </si>
  <si>
    <t>WOODLAND SCHOOL</t>
  </si>
  <si>
    <t xml:space="preserve">GREEN BAY </t>
  </si>
  <si>
    <t>APPLETON</t>
  </si>
  <si>
    <t>MILEAGE RATE</t>
  </si>
  <si>
    <t>**RATES CHANGES JANUARY OF EACH YEAR (PER FEDERAL RATE)</t>
  </si>
  <si>
    <t xml:space="preserve"> (Rate Effective for Jan 2023)</t>
  </si>
  <si>
    <t>NAME:</t>
  </si>
  <si>
    <t>Remember to SIGN Below!</t>
  </si>
  <si>
    <t>$.67/MILE EFFECTIVE 1-1-2024</t>
  </si>
  <si>
    <t>2024 was $0.67 per mile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</si>
</sst>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.00"/>
    <numFmt numFmtId="170" formatCode="0;[Red]0"/>
    <numFmt numFmtId="171" formatCode="0.0%"/>
    <numFmt numFmtId="172" formatCode="0.0;[Red]0.0"/>
    <numFmt numFmtId="173" formatCode="0.00;[Red]0.00"/>
    <numFmt numFmtId="174" formatCode="&quot;$&quot;#,##0.0_);[Red]\(&quot;$&quot;#,##0.0\)"/>
    <numFmt numFmtId="175" formatCode="&quot;$&quot;#,##0.000_);[Red]\(&quot;$&quot;#,##0.000\)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4" fontId="0" fillId="0" borderId="18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6" xfId="0" applyNumberFormat="1" applyBorder="1" applyAlignment="1">
      <alignment/>
    </xf>
    <xf numFmtId="165" fontId="6" fillId="0" borderId="15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H6" sqref="H6:K6"/>
    </sheetView>
  </sheetViews>
  <sheetFormatPr defaultColWidth="8.8515625" defaultRowHeight="12.75"/>
  <cols>
    <col min="1" max="1" width="7.421875" style="0" customWidth="1"/>
    <col min="2" max="2" width="20.7109375" style="0" customWidth="1"/>
    <col min="3" max="3" width="8.8515625" style="0" customWidth="1"/>
    <col min="4" max="4" width="12.28125" style="0" customWidth="1"/>
    <col min="5" max="5" width="13.00390625" style="0" customWidth="1"/>
    <col min="6" max="6" width="13.421875" style="0" customWidth="1"/>
    <col min="7" max="7" width="12.7109375" style="0" customWidth="1"/>
    <col min="8" max="8" width="8.140625" style="0" customWidth="1"/>
    <col min="9" max="9" width="8.8515625" style="0" bestFit="1" customWidth="1"/>
    <col min="10" max="10" width="8.8515625" style="0" customWidth="1"/>
    <col min="11" max="11" width="11.8515625" style="0" customWidth="1"/>
  </cols>
  <sheetData>
    <row r="3" spans="1:11" ht="12.75">
      <c r="A3" s="25" t="s">
        <v>53</v>
      </c>
      <c r="B3" s="65" t="s">
        <v>54</v>
      </c>
      <c r="C3" s="64"/>
      <c r="D3" s="30" t="s">
        <v>21</v>
      </c>
      <c r="E3" s="2"/>
      <c r="F3" s="2"/>
      <c r="G3" s="2"/>
      <c r="H3" s="2"/>
      <c r="I3" s="2"/>
      <c r="J3" s="2"/>
      <c r="K3" s="3"/>
    </row>
    <row r="4" spans="1:11" ht="21" customHeight="1">
      <c r="A4" s="4"/>
      <c r="B4" s="5"/>
      <c r="C4" s="26"/>
      <c r="D4" s="14"/>
      <c r="E4" s="14"/>
      <c r="F4" s="14"/>
      <c r="G4" s="14"/>
      <c r="H4" s="14"/>
      <c r="I4" s="14"/>
      <c r="J4" s="14"/>
      <c r="K4" s="26"/>
    </row>
    <row r="5" spans="1:11" ht="20.25" customHeight="1">
      <c r="A5" s="15"/>
      <c r="B5" s="13"/>
      <c r="C5" s="25"/>
      <c r="D5" s="35" t="s">
        <v>19</v>
      </c>
      <c r="E5" s="35"/>
      <c r="F5" s="2"/>
      <c r="G5" s="2"/>
      <c r="H5" s="32"/>
      <c r="I5" s="34" t="s">
        <v>13</v>
      </c>
      <c r="J5" s="2"/>
      <c r="K5" s="3"/>
    </row>
    <row r="6" spans="1:11" ht="22.5" customHeight="1">
      <c r="A6" s="29"/>
      <c r="B6" s="33"/>
      <c r="C6" s="42" t="s">
        <v>26</v>
      </c>
      <c r="D6" s="40"/>
      <c r="E6" s="41"/>
      <c r="F6" s="40"/>
      <c r="G6" s="40"/>
      <c r="H6" s="66" t="s">
        <v>52</v>
      </c>
      <c r="I6" s="67"/>
      <c r="J6" s="67"/>
      <c r="K6" s="68"/>
    </row>
    <row r="7" spans="1:11" ht="19.5" customHeight="1">
      <c r="A7" s="27" t="s">
        <v>0</v>
      </c>
      <c r="B7" s="27" t="s">
        <v>1</v>
      </c>
      <c r="C7" s="27"/>
      <c r="D7" s="11"/>
      <c r="E7" s="11" t="s">
        <v>4</v>
      </c>
      <c r="F7" s="19" t="s">
        <v>5</v>
      </c>
      <c r="G7" s="27" t="s">
        <v>3</v>
      </c>
      <c r="H7" s="11"/>
      <c r="I7" s="27" t="s">
        <v>8</v>
      </c>
      <c r="J7" s="27" t="s">
        <v>7</v>
      </c>
      <c r="K7" s="20" t="s">
        <v>9</v>
      </c>
    </row>
    <row r="8" spans="1:11" ht="17.25" customHeight="1">
      <c r="A8" s="6"/>
      <c r="B8" s="28" t="s">
        <v>2</v>
      </c>
      <c r="C8" s="28" t="s">
        <v>14</v>
      </c>
      <c r="D8" s="12" t="s">
        <v>15</v>
      </c>
      <c r="E8" s="12" t="s">
        <v>16</v>
      </c>
      <c r="F8" s="12" t="s">
        <v>17</v>
      </c>
      <c r="G8" s="28" t="s">
        <v>20</v>
      </c>
      <c r="H8" s="12" t="s">
        <v>6</v>
      </c>
      <c r="I8" s="31" t="s">
        <v>18</v>
      </c>
      <c r="J8" s="28" t="s">
        <v>9</v>
      </c>
      <c r="K8" s="21" t="s">
        <v>10</v>
      </c>
    </row>
    <row r="9" spans="1:11" ht="22.5" customHeight="1">
      <c r="A9" s="46"/>
      <c r="B9" s="7"/>
      <c r="C9" s="7"/>
      <c r="D9" s="7"/>
      <c r="E9" s="7"/>
      <c r="F9" s="7"/>
      <c r="G9" s="7"/>
      <c r="H9" s="7"/>
      <c r="I9" s="7">
        <v>0.67</v>
      </c>
      <c r="J9" s="44">
        <f>+H9*I9</f>
        <v>0</v>
      </c>
      <c r="K9" s="44">
        <f>+C9+D9+E9+F9+G9+J9</f>
        <v>0</v>
      </c>
    </row>
    <row r="10" spans="1:11" ht="22.5" customHeight="1">
      <c r="A10" s="46"/>
      <c r="B10" s="7"/>
      <c r="C10" s="7"/>
      <c r="D10" s="7"/>
      <c r="E10" s="7"/>
      <c r="F10" s="7"/>
      <c r="G10" s="7"/>
      <c r="H10" s="7"/>
      <c r="I10" s="7">
        <v>0.67</v>
      </c>
      <c r="J10" s="44">
        <f aca="true" t="shared" si="0" ref="J10:J16">+H10*I10</f>
        <v>0</v>
      </c>
      <c r="K10" s="44">
        <f aca="true" t="shared" si="1" ref="K10:K16">+C10+D10+E10+F10+G10+J10</f>
        <v>0</v>
      </c>
    </row>
    <row r="11" spans="1:11" ht="22.5" customHeight="1">
      <c r="A11" s="7"/>
      <c r="B11" s="7"/>
      <c r="C11" s="7"/>
      <c r="D11" s="7"/>
      <c r="E11" s="7"/>
      <c r="F11" s="7"/>
      <c r="G11" s="7"/>
      <c r="H11" s="7"/>
      <c r="I11" s="7">
        <v>0.67</v>
      </c>
      <c r="J11" s="44">
        <f t="shared" si="0"/>
        <v>0</v>
      </c>
      <c r="K11" s="44">
        <f t="shared" si="1"/>
        <v>0</v>
      </c>
    </row>
    <row r="12" spans="1:11" ht="22.5" customHeight="1">
      <c r="A12" s="7"/>
      <c r="B12" s="7"/>
      <c r="C12" s="7"/>
      <c r="D12" s="7"/>
      <c r="E12" s="7"/>
      <c r="F12" s="7"/>
      <c r="G12" s="7"/>
      <c r="H12" s="7"/>
      <c r="I12" s="7">
        <v>0.67</v>
      </c>
      <c r="J12" s="44">
        <f t="shared" si="0"/>
        <v>0</v>
      </c>
      <c r="K12" s="44">
        <f t="shared" si="1"/>
        <v>0</v>
      </c>
    </row>
    <row r="13" spans="1:11" ht="22.5" customHeight="1">
      <c r="A13" s="7"/>
      <c r="B13" s="7"/>
      <c r="C13" s="7"/>
      <c r="D13" s="7"/>
      <c r="E13" s="7"/>
      <c r="F13" s="7"/>
      <c r="G13" s="7"/>
      <c r="H13" s="7"/>
      <c r="I13" s="7">
        <v>0.67</v>
      </c>
      <c r="J13" s="44">
        <f t="shared" si="0"/>
        <v>0</v>
      </c>
      <c r="K13" s="44">
        <f t="shared" si="1"/>
        <v>0</v>
      </c>
    </row>
    <row r="14" spans="1:11" ht="22.5" customHeight="1">
      <c r="A14" s="7"/>
      <c r="B14" s="7"/>
      <c r="C14" s="7"/>
      <c r="D14" s="7"/>
      <c r="E14" s="7"/>
      <c r="F14" s="7"/>
      <c r="G14" s="7"/>
      <c r="H14" s="7"/>
      <c r="I14" s="7">
        <v>0.67</v>
      </c>
      <c r="J14" s="44">
        <f t="shared" si="0"/>
        <v>0</v>
      </c>
      <c r="K14" s="44">
        <f t="shared" si="1"/>
        <v>0</v>
      </c>
    </row>
    <row r="15" spans="1:11" ht="22.5" customHeight="1">
      <c r="A15" s="7"/>
      <c r="B15" s="7"/>
      <c r="C15" s="7"/>
      <c r="D15" s="7"/>
      <c r="E15" s="7"/>
      <c r="F15" s="7"/>
      <c r="G15" s="7"/>
      <c r="H15" s="7"/>
      <c r="I15" s="7">
        <v>0.67</v>
      </c>
      <c r="J15" s="44">
        <f t="shared" si="0"/>
        <v>0</v>
      </c>
      <c r="K15" s="44">
        <f t="shared" si="1"/>
        <v>0</v>
      </c>
    </row>
    <row r="16" spans="1:11" ht="21.75" customHeight="1">
      <c r="A16" s="7"/>
      <c r="B16" s="7"/>
      <c r="C16" s="7"/>
      <c r="D16" s="7"/>
      <c r="E16" s="7"/>
      <c r="F16" s="7"/>
      <c r="G16" s="7"/>
      <c r="H16" s="7"/>
      <c r="I16" s="7">
        <v>0.67</v>
      </c>
      <c r="J16" s="44">
        <f t="shared" si="0"/>
        <v>0</v>
      </c>
      <c r="K16" s="44">
        <f t="shared" si="1"/>
        <v>0</v>
      </c>
    </row>
    <row r="17" spans="1:11" ht="22.5" customHeight="1">
      <c r="A17" s="23" t="s">
        <v>11</v>
      </c>
      <c r="B17" s="10"/>
      <c r="C17" s="7"/>
      <c r="D17" s="7"/>
      <c r="E17" s="7"/>
      <c r="F17" s="7"/>
      <c r="G17" s="7"/>
      <c r="H17" s="7"/>
      <c r="I17" s="7"/>
      <c r="J17" s="7"/>
      <c r="K17" s="45">
        <f>SUM(K9:K16)</f>
        <v>0</v>
      </c>
    </row>
    <row r="18" spans="1:11" ht="22.5" customHeight="1">
      <c r="A18" s="24"/>
      <c r="B18" s="2"/>
      <c r="C18" s="2"/>
      <c r="D18" s="9"/>
      <c r="E18" s="2"/>
      <c r="F18" s="2"/>
      <c r="G18" s="2"/>
      <c r="H18" s="2"/>
      <c r="I18" s="2"/>
      <c r="J18" s="2"/>
      <c r="K18" s="3"/>
    </row>
    <row r="19" spans="1:11" ht="22.5" customHeight="1">
      <c r="A19" s="36"/>
      <c r="B19" s="18" t="s">
        <v>12</v>
      </c>
      <c r="C19" s="37"/>
      <c r="D19" s="38" t="s">
        <v>22</v>
      </c>
      <c r="E19" s="60" t="s">
        <v>23</v>
      </c>
      <c r="F19" s="61"/>
      <c r="G19" s="62"/>
      <c r="H19" s="62"/>
      <c r="I19" s="63"/>
      <c r="J19" s="39" t="s">
        <v>0</v>
      </c>
      <c r="K19" s="47"/>
    </row>
    <row r="20" spans="1:11" ht="22.5" customHeight="1">
      <c r="A20" s="1"/>
      <c r="B20" s="2"/>
      <c r="C20" s="3"/>
      <c r="D20" s="43">
        <f>+K16</f>
        <v>0</v>
      </c>
      <c r="E20" s="16" t="s">
        <v>24</v>
      </c>
      <c r="F20" s="22"/>
      <c r="G20" s="22"/>
      <c r="H20" s="22"/>
      <c r="I20" s="17"/>
      <c r="J20" s="22" t="s">
        <v>0</v>
      </c>
      <c r="K20" s="47"/>
    </row>
    <row r="21" spans="1:11" ht="22.5" customHeight="1">
      <c r="A21" s="8"/>
      <c r="B21" s="9"/>
      <c r="C21" s="10"/>
      <c r="D21" s="43">
        <f>+K17</f>
        <v>0</v>
      </c>
      <c r="E21" s="23" t="s">
        <v>25</v>
      </c>
      <c r="F21" s="39"/>
      <c r="G21" s="39"/>
      <c r="H21" s="39"/>
      <c r="I21" s="48"/>
      <c r="J21" s="23" t="s">
        <v>0</v>
      </c>
      <c r="K21" s="47"/>
    </row>
    <row r="22" spans="1:11" ht="22.5" customHeight="1">
      <c r="A22" s="8"/>
      <c r="B22" s="9"/>
      <c r="C22" s="10"/>
      <c r="D22" s="43">
        <f>+K18</f>
        <v>0</v>
      </c>
      <c r="E22" s="23"/>
      <c r="F22" s="39"/>
      <c r="G22" s="39"/>
      <c r="H22" s="39"/>
      <c r="I22" s="48"/>
      <c r="J22" s="23" t="s">
        <v>0</v>
      </c>
      <c r="K22" s="47"/>
    </row>
    <row r="23" spans="1:11" ht="22.5" customHeight="1">
      <c r="A23" s="8"/>
      <c r="B23" s="9"/>
      <c r="C23" s="10"/>
      <c r="D23" s="43">
        <f>+K19</f>
        <v>0</v>
      </c>
      <c r="E23" s="23"/>
      <c r="F23" s="39"/>
      <c r="G23" s="39"/>
      <c r="H23" s="39"/>
      <c r="I23" s="48"/>
      <c r="J23" s="23" t="s">
        <v>0</v>
      </c>
      <c r="K23" s="47"/>
    </row>
  </sheetData>
  <sheetProtection/>
  <mergeCells count="1">
    <mergeCell ref="H6:K6"/>
  </mergeCells>
  <printOptions/>
  <pageMargins left="0.5" right="0.5" top="1" bottom="1" header="0.5" footer="0.5"/>
  <pageSetup horizontalDpi="600" verticalDpi="600" orientation="landscape"/>
  <headerFooter alignWithMargins="0">
    <oddHeader>&amp;C&amp;12TRAVEL &amp; EXPENSE REIMBURSEMENT FORM&amp;10
&amp;"Arial,Bold"&amp;16IRON MOUNTAIN PUBLIC SCHOOLS</oddHeader>
    <oddFooter>&amp;L&amp;9FORM # T-1 (REV 1-06)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0" sqref="A30"/>
    </sheetView>
  </sheetViews>
  <sheetFormatPr defaultColWidth="8.8515625" defaultRowHeight="12.75"/>
  <cols>
    <col min="1" max="2" width="23.140625" style="0" bestFit="1" customWidth="1"/>
    <col min="3" max="3" width="8.8515625" style="0" customWidth="1"/>
    <col min="4" max="4" width="12.140625" style="0" bestFit="1" customWidth="1"/>
  </cols>
  <sheetData>
    <row r="1" spans="1:4" ht="15.75">
      <c r="A1" s="69" t="s">
        <v>27</v>
      </c>
      <c r="B1" s="69"/>
      <c r="C1" s="69"/>
      <c r="D1" s="69"/>
    </row>
    <row r="2" ht="15.75">
      <c r="B2" s="50" t="s">
        <v>28</v>
      </c>
    </row>
    <row r="3" spans="1:4" ht="15.75">
      <c r="A3" s="49"/>
      <c r="B3" s="49"/>
      <c r="C3" s="49"/>
      <c r="D3" s="49"/>
    </row>
    <row r="4" spans="1:4" ht="15.75">
      <c r="A4" s="69" t="s">
        <v>29</v>
      </c>
      <c r="B4" s="69"/>
      <c r="C4" s="69"/>
      <c r="D4" s="69"/>
    </row>
    <row r="5" spans="3:4" ht="12.75">
      <c r="C5" s="51" t="s">
        <v>30</v>
      </c>
      <c r="D5" s="51" t="s">
        <v>30</v>
      </c>
    </row>
    <row r="6" spans="1:4" s="52" customFormat="1" ht="12.75">
      <c r="A6" s="52" t="s">
        <v>31</v>
      </c>
      <c r="B6" s="52" t="s">
        <v>32</v>
      </c>
      <c r="C6" s="52" t="s">
        <v>33</v>
      </c>
      <c r="D6" s="52" t="s">
        <v>34</v>
      </c>
    </row>
    <row r="7" spans="1:4" ht="12.75">
      <c r="A7" t="s">
        <v>35</v>
      </c>
      <c r="B7" t="s">
        <v>36</v>
      </c>
      <c r="C7" s="53">
        <v>1</v>
      </c>
      <c r="D7" s="53">
        <f>PRODUCT(C7*2)</f>
        <v>2</v>
      </c>
    </row>
    <row r="8" spans="1:5" ht="12.75">
      <c r="A8" t="s">
        <v>36</v>
      </c>
      <c r="B8" t="s">
        <v>37</v>
      </c>
      <c r="C8" s="53">
        <v>2</v>
      </c>
      <c r="D8" s="53">
        <v>4</v>
      </c>
      <c r="E8" s="54"/>
    </row>
    <row r="9" spans="1:4" ht="12.75">
      <c r="A9" t="s">
        <v>38</v>
      </c>
      <c r="B9" t="s">
        <v>36</v>
      </c>
      <c r="C9" s="53">
        <v>2</v>
      </c>
      <c r="D9" s="53">
        <v>4</v>
      </c>
    </row>
    <row r="10" spans="1:4" ht="12.75">
      <c r="A10" t="s">
        <v>38</v>
      </c>
      <c r="B10" t="s">
        <v>35</v>
      </c>
      <c r="C10" s="53">
        <v>2</v>
      </c>
      <c r="D10" s="53">
        <v>4</v>
      </c>
    </row>
    <row r="11" spans="3:4" ht="12.75">
      <c r="C11" s="53"/>
      <c r="D11" s="53"/>
    </row>
    <row r="12" spans="3:4" ht="12.75">
      <c r="C12" s="53"/>
      <c r="D12" s="53"/>
    </row>
    <row r="13" spans="3:4" ht="12.75">
      <c r="C13" s="53"/>
      <c r="D13" s="53"/>
    </row>
    <row r="14" spans="1:4" ht="15.75">
      <c r="A14" s="69" t="s">
        <v>39</v>
      </c>
      <c r="B14" s="69"/>
      <c r="C14" s="69"/>
      <c r="D14" s="69"/>
    </row>
    <row r="15" spans="1:8" ht="12.75">
      <c r="A15" t="s">
        <v>40</v>
      </c>
      <c r="B15" t="s">
        <v>41</v>
      </c>
      <c r="C15" s="53">
        <v>80</v>
      </c>
      <c r="D15" s="53">
        <v>160</v>
      </c>
      <c r="E15" s="55" t="s">
        <v>42</v>
      </c>
      <c r="F15" s="56"/>
      <c r="G15" s="56"/>
      <c r="H15" s="58">
        <f>+D15*B27</f>
        <v>107.2</v>
      </c>
    </row>
    <row r="16" spans="1:4" ht="12.75">
      <c r="A16" t="s">
        <v>40</v>
      </c>
      <c r="B16" t="s">
        <v>43</v>
      </c>
      <c r="C16" s="53">
        <v>52</v>
      </c>
      <c r="D16" s="53">
        <v>104</v>
      </c>
    </row>
    <row r="17" spans="1:4" ht="12.75">
      <c r="A17" t="s">
        <v>40</v>
      </c>
      <c r="B17" t="s">
        <v>44</v>
      </c>
      <c r="C17" s="53">
        <v>60</v>
      </c>
      <c r="D17" s="53">
        <v>120</v>
      </c>
    </row>
    <row r="18" spans="1:4" ht="12.75">
      <c r="A18" t="s">
        <v>40</v>
      </c>
      <c r="B18" t="s">
        <v>45</v>
      </c>
      <c r="C18" s="53">
        <v>105</v>
      </c>
      <c r="D18" s="53">
        <v>210</v>
      </c>
    </row>
    <row r="19" spans="1:4" ht="12.75">
      <c r="A19" t="s">
        <v>40</v>
      </c>
      <c r="B19" t="s">
        <v>46</v>
      </c>
      <c r="C19" s="53">
        <v>427</v>
      </c>
      <c r="D19" s="53">
        <v>854</v>
      </c>
    </row>
    <row r="20" spans="1:4" ht="12.75">
      <c r="A20" t="s">
        <v>40</v>
      </c>
      <c r="B20" t="s">
        <v>47</v>
      </c>
      <c r="C20" s="53">
        <v>2</v>
      </c>
      <c r="D20" s="53">
        <v>4</v>
      </c>
    </row>
    <row r="21" spans="1:4" ht="12.75">
      <c r="A21" t="s">
        <v>40</v>
      </c>
      <c r="B21" t="s">
        <v>48</v>
      </c>
      <c r="C21" s="53">
        <v>98</v>
      </c>
      <c r="D21" s="53">
        <v>196</v>
      </c>
    </row>
    <row r="22" spans="1:4" ht="12.75">
      <c r="A22" t="s">
        <v>40</v>
      </c>
      <c r="B22" t="s">
        <v>49</v>
      </c>
      <c r="C22" s="53">
        <v>127</v>
      </c>
      <c r="D22" s="53">
        <v>254</v>
      </c>
    </row>
    <row r="23" spans="3:4" ht="12.75">
      <c r="C23" s="57"/>
      <c r="D23" s="57"/>
    </row>
    <row r="24" spans="3:4" ht="12.75">
      <c r="C24" s="57"/>
      <c r="D24" s="57"/>
    </row>
    <row r="25" spans="3:4" ht="12.75">
      <c r="C25" s="57"/>
      <c r="D25" s="57"/>
    </row>
    <row r="27" spans="1:3" ht="12.75">
      <c r="A27" t="s">
        <v>50</v>
      </c>
      <c r="B27" s="59">
        <v>0.67</v>
      </c>
      <c r="C27" s="70" t="s">
        <v>55</v>
      </c>
    </row>
    <row r="29" ht="12.75">
      <c r="A29" t="s">
        <v>51</v>
      </c>
    </row>
    <row r="30" ht="12.75">
      <c r="A30" s="70" t="s">
        <v>56</v>
      </c>
    </row>
  </sheetData>
  <sheetProtection/>
  <mergeCells count="3">
    <mergeCell ref="A1:D1"/>
    <mergeCell ref="A4:D4"/>
    <mergeCell ref="A14:D14"/>
  </mergeCells>
  <printOptions/>
  <pageMargins left="0.75" right="0.75" top="1" bottom="1" header="0.5" footer="0.5"/>
  <pageSetup horizontalDpi="300" verticalDpi="300" orientation="landscape"/>
  <headerFooter alignWithMargins="0">
    <oddFooter>&amp;LPOLICY-PROC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Baumgartner</dc:creator>
  <cp:keywords/>
  <dc:description/>
  <cp:lastModifiedBy>Sarah Cavalieri</cp:lastModifiedBy>
  <cp:lastPrinted>2023-03-14T15:40:16Z</cp:lastPrinted>
  <dcterms:created xsi:type="dcterms:W3CDTF">2002-11-19T18:59:22Z</dcterms:created>
  <dcterms:modified xsi:type="dcterms:W3CDTF">2024-03-18T15:46:05Z</dcterms:modified>
  <cp:category/>
  <cp:version/>
  <cp:contentType/>
  <cp:contentStatus/>
</cp:coreProperties>
</file>